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2026_KK/"/>
    </mc:Choice>
  </mc:AlternateContent>
  <xr:revisionPtr revIDLastSave="12" documentId="8_{A0A99018-5779-4DB9-9EEE-7A61471BD76D}" xr6:coauthVersionLast="47" xr6:coauthVersionMax="47" xr10:uidLastSave="{4EA30680-0223-43D4-8A13-DACEF5BF2216}"/>
  <bookViews>
    <workbookView xWindow="-120" yWindow="-120" windowWidth="29040" windowHeight="15720" xr2:uid="{00000000-000D-0000-FFFF-FFFF00000000}"/>
  </bookViews>
  <sheets>
    <sheet name="Lisa 6. Vang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41" i="2"/>
  <c r="E12" i="2"/>
  <c r="E94" i="2"/>
  <c r="E93" i="2"/>
  <c r="E65" i="2"/>
  <c r="E64" i="2"/>
  <c r="E63" i="2"/>
  <c r="E53" i="2"/>
  <c r="E42" i="2"/>
  <c r="E15" i="2"/>
  <c r="E14" i="2"/>
  <c r="E13" i="2"/>
  <c r="E61" i="2" l="1"/>
  <c r="E58" i="2" s="1"/>
  <c r="E11" i="2"/>
  <c r="E8" i="2" s="1"/>
  <c r="E92" i="2"/>
  <c r="E89" i="2" s="1"/>
  <c r="E40" i="2"/>
  <c r="E37" i="2" s="1"/>
</calcChain>
</file>

<file path=xl/sharedStrings.xml><?xml version="1.0" encoding="utf-8"?>
<sst xmlns="http://schemas.openxmlformats.org/spreadsheetml/2006/main" count="78" uniqueCount="33">
  <si>
    <t>Lisa 6</t>
  </si>
  <si>
    <t>Eelarve liik</t>
  </si>
  <si>
    <t>Eelarve konto</t>
  </si>
  <si>
    <t>Objekt</t>
  </si>
  <si>
    <t>TULUD</t>
  </si>
  <si>
    <t>Viru Vangla</t>
  </si>
  <si>
    <t>KULUD</t>
  </si>
  <si>
    <t>Programmi tegevus: Karistuste täideviimise korraldamine</t>
  </si>
  <si>
    <t>Käibemaks</t>
  </si>
  <si>
    <t>SE030001</t>
  </si>
  <si>
    <t>Tööjõukulud</t>
  </si>
  <si>
    <t>Tegevuskulud, v.a tööjõukulud</t>
  </si>
  <si>
    <t>Majandamiskulud</t>
  </si>
  <si>
    <t>SE000028</t>
  </si>
  <si>
    <t>sh majandamiskulude käibemaks</t>
  </si>
  <si>
    <t>Tuludest sõltuvad vahendid</t>
  </si>
  <si>
    <t>Tartu Vangla</t>
  </si>
  <si>
    <t>Tallinna Vangla</t>
  </si>
  <si>
    <t>Käesoleva käskkirja lisa 1 (Justiits- ja Digiministeeriumi eelarve) alusel kehtestatud vanglate reservi koondülevaade (*informatiivne)</t>
  </si>
  <si>
    <t>Vanglate reserv</t>
  </si>
  <si>
    <t>INVESTEERINGUD</t>
  </si>
  <si>
    <t>sh investeeringute käibemaks</t>
  </si>
  <si>
    <t>Investeeringud</t>
  </si>
  <si>
    <t>Vanglate 2026. aasta eelarve</t>
  </si>
  <si>
    <t>.2026. a käskkirja nr</t>
  </si>
  <si>
    <t xml:space="preserve">2026. a eelarve </t>
  </si>
  <si>
    <t>sh piirmääraga vahendid</t>
  </si>
  <si>
    <t>Masinad ja seadmed</t>
  </si>
  <si>
    <t>Sotsiaaltoetused</t>
  </si>
  <si>
    <t>IN004000</t>
  </si>
  <si>
    <t>KULUD*</t>
  </si>
  <si>
    <t>* kuludes ei sisaldu amortisatsioon (mitterahaline kulu)</t>
  </si>
  <si>
    <t>sh RKAS remondi- ja kapitalikomponent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</si>
</sst>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theme="0" tint="-0.49998474074526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indent="2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3" fontId="2" fillId="0" borderId="0" xfId="0" applyNumberFormat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/>
    <xf numFmtId="3" fontId="3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1" applyFont="1"/>
    <xf numFmtId="0" fontId="20" fillId="0" borderId="0" xfId="1" applyFont="1"/>
    <xf numFmtId="3" fontId="19" fillId="0" borderId="0" xfId="1" applyNumberFormat="1" applyFont="1"/>
    <xf numFmtId="0" fontId="21" fillId="0" borderId="0" xfId="1" applyFont="1" applyAlignment="1">
      <alignment horizontal="center"/>
    </xf>
    <xf numFmtId="0" fontId="22" fillId="0" borderId="0" xfId="0" applyFont="1" applyAlignment="1">
      <alignment horizontal="left" indent="1"/>
    </xf>
    <xf numFmtId="3" fontId="23" fillId="0" borderId="0" xfId="1" applyNumberFormat="1" applyFont="1"/>
    <xf numFmtId="0" fontId="24" fillId="0" borderId="0" xfId="0" applyFont="1" applyAlignment="1">
      <alignment horizontal="left" indent="1"/>
    </xf>
    <xf numFmtId="3" fontId="24" fillId="0" borderId="0" xfId="1" applyNumberFormat="1" applyFont="1"/>
    <xf numFmtId="0" fontId="8" fillId="0" borderId="0" xfId="1" applyFont="1" applyAlignment="1">
      <alignment horizontal="center"/>
    </xf>
    <xf numFmtId="0" fontId="13" fillId="0" borderId="0" xfId="1" applyFont="1" applyAlignment="1">
      <alignment horizontal="left" vertical="center" wrapText="1"/>
    </xf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C953-F14F-4119-A656-E4AD6AD7B694}">
  <dimension ref="A1:E349"/>
  <sheetViews>
    <sheetView showZeros="0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5" sqref="K15"/>
    </sheetView>
  </sheetViews>
  <sheetFormatPr defaultRowHeight="15" x14ac:dyDescent="0.25"/>
  <cols>
    <col min="1" max="1" width="54.7109375" customWidth="1"/>
    <col min="2" max="3" width="7.28515625" hidden="1" customWidth="1"/>
    <col min="4" max="4" width="9.42578125" hidden="1" customWidth="1"/>
    <col min="5" max="5" width="18.140625" customWidth="1"/>
  </cols>
  <sheetData>
    <row r="1" spans="1:5" x14ac:dyDescent="0.25">
      <c r="E1" s="19" t="s">
        <v>24</v>
      </c>
    </row>
    <row r="2" spans="1:5" x14ac:dyDescent="0.25">
      <c r="E2" s="19" t="s">
        <v>0</v>
      </c>
    </row>
    <row r="3" spans="1:5" ht="15.75" x14ac:dyDescent="0.25">
      <c r="A3" s="20" t="s">
        <v>23</v>
      </c>
    </row>
    <row r="5" spans="1:5" ht="42" customHeight="1" x14ac:dyDescent="0.25">
      <c r="A5" s="18"/>
      <c r="B5" s="18" t="s">
        <v>1</v>
      </c>
      <c r="C5" s="18" t="s">
        <v>2</v>
      </c>
      <c r="D5" s="18" t="s">
        <v>3</v>
      </c>
      <c r="E5" s="18" t="s">
        <v>25</v>
      </c>
    </row>
    <row r="6" spans="1:5" ht="17.25" x14ac:dyDescent="0.3">
      <c r="A6" s="1" t="s">
        <v>4</v>
      </c>
      <c r="B6" s="2"/>
      <c r="C6" s="2"/>
      <c r="D6" s="3"/>
      <c r="E6" s="13">
        <v>3606925.0009999992</v>
      </c>
    </row>
    <row r="7" spans="1:5" ht="17.25" x14ac:dyDescent="0.3">
      <c r="A7" s="1"/>
      <c r="B7" s="2"/>
      <c r="C7" s="2"/>
      <c r="D7" s="3"/>
      <c r="E7" s="13"/>
    </row>
    <row r="8" spans="1:5" ht="17.25" x14ac:dyDescent="0.3">
      <c r="A8" s="1" t="s">
        <v>5</v>
      </c>
      <c r="B8" s="2"/>
      <c r="C8" s="2"/>
      <c r="D8" s="3"/>
      <c r="E8" s="13">
        <f>E11+E14</f>
        <v>29477845.027724739</v>
      </c>
    </row>
    <row r="9" spans="1:5" x14ac:dyDescent="0.25">
      <c r="A9" s="35" t="s">
        <v>26</v>
      </c>
      <c r="B9" s="2"/>
      <c r="C9" s="2"/>
      <c r="D9" s="3"/>
      <c r="E9" s="36">
        <v>26980628.691451672</v>
      </c>
    </row>
    <row r="10" spans="1:5" x14ac:dyDescent="0.25">
      <c r="A10" s="35"/>
      <c r="B10" s="2"/>
      <c r="C10" s="2"/>
      <c r="D10" s="3"/>
      <c r="E10" s="36"/>
    </row>
    <row r="11" spans="1:5" ht="17.25" x14ac:dyDescent="0.3">
      <c r="A11" s="1" t="s">
        <v>30</v>
      </c>
      <c r="B11" s="2"/>
      <c r="C11" s="2"/>
      <c r="D11" s="3"/>
      <c r="E11" s="13">
        <f>E12+E13</f>
        <v>29442445.027724739</v>
      </c>
    </row>
    <row r="12" spans="1:5" ht="15.75" x14ac:dyDescent="0.25">
      <c r="A12" s="5" t="s">
        <v>7</v>
      </c>
      <c r="B12" s="2"/>
      <c r="C12" s="2"/>
      <c r="D12" s="3"/>
      <c r="E12" s="15">
        <f>E17+E19+E21+E31+E32</f>
        <v>27063628.691451672</v>
      </c>
    </row>
    <row r="13" spans="1:5" ht="15.75" x14ac:dyDescent="0.25">
      <c r="A13" s="4" t="s">
        <v>8</v>
      </c>
      <c r="B13" s="2"/>
      <c r="C13" s="2"/>
      <c r="D13" s="3"/>
      <c r="E13" s="14">
        <f>E28+E33</f>
        <v>2378816.3362730672</v>
      </c>
    </row>
    <row r="14" spans="1:5" ht="17.25" x14ac:dyDescent="0.3">
      <c r="A14" s="1" t="s">
        <v>20</v>
      </c>
      <c r="B14" s="2"/>
      <c r="C14" s="2"/>
      <c r="D14" s="3"/>
      <c r="E14" s="13">
        <f>E24</f>
        <v>35400</v>
      </c>
    </row>
    <row r="15" spans="1:5" ht="12.75" customHeight="1" x14ac:dyDescent="0.25">
      <c r="A15" s="35" t="s">
        <v>21</v>
      </c>
      <c r="B15" s="2"/>
      <c r="C15" s="2"/>
      <c r="D15" s="3"/>
      <c r="E15" s="15">
        <f>E26</f>
        <v>6400</v>
      </c>
    </row>
    <row r="16" spans="1:5" ht="12.75" customHeight="1" x14ac:dyDescent="0.25">
      <c r="A16" s="3"/>
      <c r="B16" s="2"/>
      <c r="C16" s="2"/>
      <c r="D16" s="3"/>
      <c r="E16" s="3"/>
    </row>
    <row r="17" spans="1:5" ht="12.75" customHeight="1" x14ac:dyDescent="0.25">
      <c r="A17" s="8" t="s">
        <v>28</v>
      </c>
      <c r="B17" s="2">
        <v>20</v>
      </c>
      <c r="C17" s="2">
        <v>41</v>
      </c>
      <c r="D17" s="2" t="s">
        <v>9</v>
      </c>
      <c r="E17" s="16">
        <v>2500</v>
      </c>
    </row>
    <row r="18" spans="1:5" ht="12.75" customHeight="1" x14ac:dyDescent="0.25">
      <c r="A18" s="4"/>
      <c r="B18" s="2"/>
      <c r="C18" s="12"/>
      <c r="D18" s="12"/>
      <c r="E18" s="3"/>
    </row>
    <row r="19" spans="1:5" ht="12.75" customHeight="1" x14ac:dyDescent="0.25">
      <c r="A19" s="8" t="s">
        <v>10</v>
      </c>
      <c r="B19" s="2">
        <v>20</v>
      </c>
      <c r="C19" s="2">
        <v>50</v>
      </c>
      <c r="D19" s="11"/>
      <c r="E19" s="16">
        <v>16819722</v>
      </c>
    </row>
    <row r="20" spans="1:5" ht="12.75" customHeight="1" x14ac:dyDescent="0.25">
      <c r="A20" s="3"/>
      <c r="B20" s="2"/>
      <c r="C20" s="2"/>
      <c r="D20" s="2"/>
      <c r="E20" s="3"/>
    </row>
    <row r="21" spans="1:5" ht="12.75" customHeight="1" x14ac:dyDescent="0.25">
      <c r="A21" s="8" t="s">
        <v>12</v>
      </c>
      <c r="B21" s="6"/>
      <c r="C21" s="6"/>
      <c r="D21" s="6"/>
      <c r="E21" s="16">
        <v>10129406.691451672</v>
      </c>
    </row>
    <row r="22" spans="1:5" ht="12.75" customHeight="1" x14ac:dyDescent="0.25">
      <c r="A22" s="10" t="s">
        <v>32</v>
      </c>
      <c r="B22" s="2">
        <v>20</v>
      </c>
      <c r="C22" s="2">
        <v>55</v>
      </c>
      <c r="D22" s="2" t="s">
        <v>13</v>
      </c>
      <c r="E22" s="17">
        <v>4884389.5812516715</v>
      </c>
    </row>
    <row r="23" spans="1:5" ht="12.75" customHeight="1" x14ac:dyDescent="0.25">
      <c r="A23" s="9"/>
      <c r="B23" s="2"/>
      <c r="C23" s="2"/>
      <c r="D23" s="2"/>
      <c r="E23" s="17"/>
    </row>
    <row r="24" spans="1:5" ht="12.75" customHeight="1" x14ac:dyDescent="0.25">
      <c r="A24" s="8" t="s">
        <v>22</v>
      </c>
      <c r="B24" s="2"/>
      <c r="C24" s="2"/>
      <c r="D24" s="2"/>
      <c r="E24" s="16">
        <v>35400</v>
      </c>
    </row>
    <row r="25" spans="1:5" ht="12.75" customHeight="1" x14ac:dyDescent="0.25">
      <c r="A25" s="9" t="s">
        <v>27</v>
      </c>
      <c r="B25" s="2">
        <v>20</v>
      </c>
      <c r="C25" s="2">
        <v>15</v>
      </c>
      <c r="D25" s="2" t="s">
        <v>29</v>
      </c>
      <c r="E25" s="17">
        <v>28999.999999999996</v>
      </c>
    </row>
    <row r="26" spans="1:5" ht="12.75" customHeight="1" x14ac:dyDescent="0.25">
      <c r="A26" s="10" t="s">
        <v>21</v>
      </c>
      <c r="B26" s="39">
        <v>10</v>
      </c>
      <c r="C26" s="39">
        <v>601002</v>
      </c>
      <c r="D26" s="2"/>
      <c r="E26" s="3">
        <v>6400</v>
      </c>
    </row>
    <row r="27" spans="1:5" ht="12.75" customHeight="1" x14ac:dyDescent="0.25">
      <c r="A27" s="10"/>
      <c r="B27" s="2"/>
      <c r="C27" s="2"/>
      <c r="D27" s="2"/>
      <c r="E27" s="3"/>
    </row>
    <row r="28" spans="1:5" ht="12.75" customHeight="1" x14ac:dyDescent="0.25">
      <c r="A28" s="8" t="s">
        <v>8</v>
      </c>
      <c r="B28" s="6"/>
      <c r="C28" s="6"/>
      <c r="D28" s="6"/>
      <c r="E28" s="16">
        <v>2373816.3362730672</v>
      </c>
    </row>
    <row r="29" spans="1:5" ht="12.75" customHeight="1" x14ac:dyDescent="0.25">
      <c r="A29" s="3"/>
      <c r="B29" s="2"/>
      <c r="C29" s="2"/>
      <c r="D29" s="3"/>
      <c r="E29" s="3"/>
    </row>
    <row r="30" spans="1:5" ht="12.75" customHeight="1" x14ac:dyDescent="0.25">
      <c r="A30" s="8" t="s">
        <v>15</v>
      </c>
      <c r="B30" s="6"/>
      <c r="C30" s="6"/>
      <c r="D30" s="7"/>
      <c r="E30" s="16">
        <v>117000.00000000001</v>
      </c>
    </row>
    <row r="31" spans="1:5" ht="12.75" customHeight="1" x14ac:dyDescent="0.25">
      <c r="A31" s="9" t="s">
        <v>10</v>
      </c>
      <c r="B31" s="2">
        <v>44</v>
      </c>
      <c r="C31" s="2">
        <v>50</v>
      </c>
      <c r="D31" s="2"/>
      <c r="E31" s="17">
        <v>31999.999999999996</v>
      </c>
    </row>
    <row r="32" spans="1:5" ht="12.75" customHeight="1" x14ac:dyDescent="0.25">
      <c r="A32" s="9" t="s">
        <v>12</v>
      </c>
      <c r="B32" s="2">
        <v>44</v>
      </c>
      <c r="C32" s="2">
        <v>55</v>
      </c>
      <c r="D32" s="2"/>
      <c r="E32" s="17">
        <v>80000.000000000015</v>
      </c>
    </row>
    <row r="33" spans="1:5" ht="12.75" customHeight="1" x14ac:dyDescent="0.25">
      <c r="A33" s="10" t="s">
        <v>14</v>
      </c>
      <c r="B33" s="2">
        <v>44</v>
      </c>
      <c r="C33" s="2">
        <v>601</v>
      </c>
      <c r="D33" s="2"/>
      <c r="E33" s="17">
        <v>5000</v>
      </c>
    </row>
    <row r="34" spans="1:5" ht="12.75" customHeight="1" x14ac:dyDescent="0.25">
      <c r="A34" s="9"/>
      <c r="B34" s="2"/>
      <c r="C34" s="2"/>
      <c r="D34" s="2"/>
      <c r="E34" s="17">
        <v>0</v>
      </c>
    </row>
    <row r="35" spans="1:5" ht="12.75" customHeight="1" x14ac:dyDescent="0.25">
      <c r="A35" s="40" t="s">
        <v>31</v>
      </c>
      <c r="B35" s="2"/>
      <c r="C35" s="2"/>
      <c r="D35" s="2"/>
      <c r="E35" s="17"/>
    </row>
    <row r="36" spans="1:5" ht="12.75" customHeight="1" x14ac:dyDescent="0.25">
      <c r="A36" s="3"/>
      <c r="B36" s="2"/>
      <c r="C36" s="2"/>
      <c r="D36" s="3"/>
      <c r="E36" s="3"/>
    </row>
    <row r="37" spans="1:5" ht="17.25" x14ac:dyDescent="0.3">
      <c r="A37" s="1" t="s">
        <v>16</v>
      </c>
      <c r="B37" s="2"/>
      <c r="C37" s="2"/>
      <c r="D37" s="3"/>
      <c r="E37" s="13">
        <f>E40</f>
        <v>13070674.553056305</v>
      </c>
    </row>
    <row r="38" spans="1:5" x14ac:dyDescent="0.25">
      <c r="A38" s="35" t="s">
        <v>26</v>
      </c>
      <c r="B38" s="2"/>
      <c r="C38" s="2"/>
      <c r="D38" s="3"/>
      <c r="E38" s="36">
        <v>11981962.756321207</v>
      </c>
    </row>
    <row r="39" spans="1:5" x14ac:dyDescent="0.25">
      <c r="A39" s="35"/>
      <c r="B39" s="2"/>
      <c r="C39" s="2"/>
      <c r="D39" s="3"/>
      <c r="E39" s="36"/>
    </row>
    <row r="40" spans="1:5" ht="17.25" x14ac:dyDescent="0.3">
      <c r="A40" s="1" t="s">
        <v>6</v>
      </c>
      <c r="B40" s="2"/>
      <c r="C40" s="2"/>
      <c r="D40" s="3"/>
      <c r="E40" s="13">
        <f>E41+E42</f>
        <v>13070674.553056305</v>
      </c>
    </row>
    <row r="41" spans="1:5" ht="15.75" x14ac:dyDescent="0.25">
      <c r="A41" s="5" t="s">
        <v>7</v>
      </c>
      <c r="B41" s="2"/>
      <c r="C41" s="2"/>
      <c r="D41" s="3"/>
      <c r="E41" s="15">
        <f>E44+E46+E48+E54</f>
        <v>12058962.756321207</v>
      </c>
    </row>
    <row r="42" spans="1:5" ht="15.75" x14ac:dyDescent="0.25">
      <c r="A42" s="4" t="s">
        <v>8</v>
      </c>
      <c r="B42" s="2"/>
      <c r="C42" s="2"/>
      <c r="D42" s="3"/>
      <c r="E42" s="14">
        <f>E51+E55</f>
        <v>1011711.7967350993</v>
      </c>
    </row>
    <row r="43" spans="1:5" ht="12.75" customHeight="1" x14ac:dyDescent="0.25">
      <c r="A43" s="3"/>
      <c r="B43" s="2"/>
      <c r="C43" s="2"/>
      <c r="D43" s="3"/>
      <c r="E43" s="3"/>
    </row>
    <row r="44" spans="1:5" ht="12.75" customHeight="1" x14ac:dyDescent="0.25">
      <c r="A44" s="8" t="s">
        <v>28</v>
      </c>
      <c r="B44" s="2">
        <v>20</v>
      </c>
      <c r="C44" s="2">
        <v>41</v>
      </c>
      <c r="D44" s="2" t="s">
        <v>9</v>
      </c>
      <c r="E44" s="16">
        <v>1500</v>
      </c>
    </row>
    <row r="45" spans="1:5" ht="12.75" customHeight="1" x14ac:dyDescent="0.25">
      <c r="A45" s="4"/>
      <c r="B45" s="2"/>
      <c r="C45" s="12"/>
      <c r="D45" s="12"/>
      <c r="E45" s="3"/>
    </row>
    <row r="46" spans="1:5" ht="12.75" customHeight="1" x14ac:dyDescent="0.25">
      <c r="A46" s="8" t="s">
        <v>10</v>
      </c>
      <c r="B46" s="2">
        <v>20</v>
      </c>
      <c r="C46" s="2">
        <v>50</v>
      </c>
      <c r="D46" s="11"/>
      <c r="E46" s="16">
        <v>7641991.9999999991</v>
      </c>
    </row>
    <row r="47" spans="1:5" ht="12.75" customHeight="1" x14ac:dyDescent="0.25">
      <c r="A47" s="3"/>
      <c r="B47" s="2"/>
      <c r="C47" s="2"/>
      <c r="D47" s="2"/>
      <c r="E47" s="3"/>
    </row>
    <row r="48" spans="1:5" ht="12.75" customHeight="1" x14ac:dyDescent="0.25">
      <c r="A48" s="8" t="s">
        <v>12</v>
      </c>
      <c r="B48" s="6"/>
      <c r="C48" s="6"/>
      <c r="D48" s="6"/>
      <c r="E48" s="16">
        <v>4338470.7563212086</v>
      </c>
    </row>
    <row r="49" spans="1:5" ht="12.75" customHeight="1" x14ac:dyDescent="0.25">
      <c r="A49" s="10" t="s">
        <v>32</v>
      </c>
      <c r="B49" s="2">
        <v>20</v>
      </c>
      <c r="C49" s="2">
        <v>55</v>
      </c>
      <c r="D49" s="2" t="s">
        <v>13</v>
      </c>
      <c r="E49" s="17">
        <v>2206350.0561212078</v>
      </c>
    </row>
    <row r="50" spans="1:5" ht="12.75" customHeight="1" x14ac:dyDescent="0.25">
      <c r="A50" s="9"/>
      <c r="B50" s="2"/>
      <c r="C50" s="2"/>
      <c r="D50" s="2"/>
      <c r="E50" s="3"/>
    </row>
    <row r="51" spans="1:5" ht="12.75" customHeight="1" x14ac:dyDescent="0.25">
      <c r="A51" s="8" t="s">
        <v>8</v>
      </c>
      <c r="B51" s="6"/>
      <c r="C51" s="6"/>
      <c r="D51" s="6"/>
      <c r="E51" s="16">
        <v>1007011.7967350993</v>
      </c>
    </row>
    <row r="52" spans="1:5" ht="12.75" customHeight="1" x14ac:dyDescent="0.25">
      <c r="A52" s="10"/>
      <c r="B52" s="2"/>
      <c r="C52" s="2"/>
      <c r="D52" s="2"/>
      <c r="E52" s="17"/>
    </row>
    <row r="53" spans="1:5" ht="12.75" customHeight="1" x14ac:dyDescent="0.25">
      <c r="A53" s="8" t="s">
        <v>15</v>
      </c>
      <c r="B53" s="6"/>
      <c r="C53" s="6"/>
      <c r="D53" s="7"/>
      <c r="E53" s="16">
        <f>E54+E55</f>
        <v>81700.000000000029</v>
      </c>
    </row>
    <row r="54" spans="1:5" ht="12.75" customHeight="1" x14ac:dyDescent="0.25">
      <c r="A54" s="9" t="s">
        <v>12</v>
      </c>
      <c r="B54" s="2">
        <v>44</v>
      </c>
      <c r="C54" s="2">
        <v>55</v>
      </c>
      <c r="D54" s="2"/>
      <c r="E54" s="17">
        <v>77000.000000000029</v>
      </c>
    </row>
    <row r="55" spans="1:5" ht="12.75" customHeight="1" x14ac:dyDescent="0.25">
      <c r="A55" s="10" t="s">
        <v>14</v>
      </c>
      <c r="B55" s="2">
        <v>44</v>
      </c>
      <c r="C55" s="2">
        <v>601</v>
      </c>
      <c r="D55" s="2"/>
      <c r="E55" s="17">
        <v>4700</v>
      </c>
    </row>
    <row r="56" spans="1:5" ht="12.75" customHeight="1" x14ac:dyDescent="0.25">
      <c r="A56" s="9"/>
      <c r="B56" s="2"/>
      <c r="C56" s="2"/>
      <c r="D56" s="2"/>
      <c r="E56" s="17"/>
    </row>
    <row r="57" spans="1:5" ht="12.75" customHeight="1" x14ac:dyDescent="0.25">
      <c r="A57" s="3"/>
      <c r="B57" s="2"/>
      <c r="C57" s="2"/>
      <c r="D57" s="3"/>
      <c r="E57" s="3"/>
    </row>
    <row r="58" spans="1:5" ht="17.25" x14ac:dyDescent="0.3">
      <c r="A58" s="1" t="s">
        <v>17</v>
      </c>
      <c r="B58" s="2"/>
      <c r="C58" s="2"/>
      <c r="D58" s="3"/>
      <c r="E58" s="13">
        <f>E61+E64</f>
        <v>37905536.286874667</v>
      </c>
    </row>
    <row r="59" spans="1:5" x14ac:dyDescent="0.25">
      <c r="A59" s="35" t="s">
        <v>26</v>
      </c>
      <c r="B59" s="2"/>
      <c r="C59" s="2"/>
      <c r="D59" s="3"/>
      <c r="E59" s="36">
        <v>31908352.595566541</v>
      </c>
    </row>
    <row r="60" spans="1:5" x14ac:dyDescent="0.25">
      <c r="A60" s="35"/>
      <c r="B60" s="2"/>
      <c r="C60" s="2"/>
      <c r="D60" s="3"/>
      <c r="E60" s="36"/>
    </row>
    <row r="61" spans="1:5" ht="17.25" x14ac:dyDescent="0.3">
      <c r="A61" s="1" t="s">
        <v>30</v>
      </c>
      <c r="B61" s="2"/>
      <c r="C61" s="2"/>
      <c r="D61" s="3"/>
      <c r="E61" s="13">
        <f>E62+E63</f>
        <v>37869762.286874667</v>
      </c>
    </row>
    <row r="62" spans="1:5" ht="15.75" x14ac:dyDescent="0.25">
      <c r="A62" s="5" t="s">
        <v>7</v>
      </c>
      <c r="B62" s="2"/>
      <c r="C62" s="2"/>
      <c r="D62" s="3"/>
      <c r="E62" s="15">
        <f>E67+E69+E71+E81+E82</f>
        <v>35170062.595566541</v>
      </c>
    </row>
    <row r="63" spans="1:5" ht="15.75" x14ac:dyDescent="0.25">
      <c r="A63" s="4" t="s">
        <v>8</v>
      </c>
      <c r="B63" s="2"/>
      <c r="C63" s="2"/>
      <c r="D63" s="3"/>
      <c r="E63" s="14">
        <f>E78+E83</f>
        <v>2699699.691308124</v>
      </c>
    </row>
    <row r="64" spans="1:5" ht="17.25" x14ac:dyDescent="0.3">
      <c r="A64" s="1" t="s">
        <v>20</v>
      </c>
      <c r="B64" s="2"/>
      <c r="C64" s="2"/>
      <c r="D64" s="3"/>
      <c r="E64" s="13">
        <f>E74</f>
        <v>35774</v>
      </c>
    </row>
    <row r="65" spans="1:5" ht="15.75" x14ac:dyDescent="0.25">
      <c r="A65" s="35" t="s">
        <v>21</v>
      </c>
      <c r="B65" s="2"/>
      <c r="C65" s="2"/>
      <c r="D65" s="3"/>
      <c r="E65" s="15">
        <f>E76</f>
        <v>6484</v>
      </c>
    </row>
    <row r="66" spans="1:5" ht="12.75" customHeight="1" x14ac:dyDescent="0.25">
      <c r="A66" s="3"/>
      <c r="B66" s="2"/>
      <c r="C66" s="2"/>
      <c r="D66" s="3"/>
      <c r="E66" s="3"/>
    </row>
    <row r="67" spans="1:5" ht="12.75" customHeight="1" x14ac:dyDescent="0.25">
      <c r="A67" s="8" t="s">
        <v>28</v>
      </c>
      <c r="B67" s="2">
        <v>20</v>
      </c>
      <c r="C67" s="2">
        <v>41</v>
      </c>
      <c r="D67" s="2" t="s">
        <v>9</v>
      </c>
      <c r="E67" s="16">
        <v>4000</v>
      </c>
    </row>
    <row r="68" spans="1:5" ht="12.75" customHeight="1" x14ac:dyDescent="0.25">
      <c r="A68" s="4"/>
      <c r="B68" s="2"/>
      <c r="C68" s="12"/>
      <c r="D68" s="12"/>
      <c r="E68" s="3"/>
    </row>
    <row r="69" spans="1:5" ht="12.75" customHeight="1" x14ac:dyDescent="0.25">
      <c r="A69" s="8" t="s">
        <v>10</v>
      </c>
      <c r="B69" s="2">
        <v>20</v>
      </c>
      <c r="C69" s="2">
        <v>50</v>
      </c>
      <c r="D69" s="11"/>
      <c r="E69" s="16">
        <v>20647835</v>
      </c>
    </row>
    <row r="70" spans="1:5" ht="12.75" customHeight="1" x14ac:dyDescent="0.25">
      <c r="A70" s="3"/>
      <c r="B70" s="2"/>
      <c r="C70" s="2"/>
      <c r="D70" s="2"/>
      <c r="E70" s="3"/>
    </row>
    <row r="71" spans="1:5" ht="12.75" customHeight="1" x14ac:dyDescent="0.25">
      <c r="A71" s="8" t="s">
        <v>12</v>
      </c>
      <c r="B71" s="6"/>
      <c r="C71" s="6"/>
      <c r="D71" s="6"/>
      <c r="E71" s="16">
        <v>11227227.595566539</v>
      </c>
    </row>
    <row r="72" spans="1:5" ht="12.75" customHeight="1" x14ac:dyDescent="0.25">
      <c r="A72" s="10" t="s">
        <v>32</v>
      </c>
      <c r="B72" s="2">
        <v>20</v>
      </c>
      <c r="C72" s="2">
        <v>55</v>
      </c>
      <c r="D72" s="2" t="s">
        <v>13</v>
      </c>
      <c r="E72" s="17">
        <v>6443823.5955665391</v>
      </c>
    </row>
    <row r="73" spans="1:5" ht="12.75" customHeight="1" x14ac:dyDescent="0.25">
      <c r="A73" s="9"/>
      <c r="B73" s="2"/>
      <c r="C73" s="2"/>
      <c r="D73" s="2"/>
      <c r="E73" s="3"/>
    </row>
    <row r="74" spans="1:5" ht="12.75" customHeight="1" x14ac:dyDescent="0.25">
      <c r="A74" s="8" t="s">
        <v>22</v>
      </c>
      <c r="B74" s="2"/>
      <c r="C74" s="2"/>
      <c r="D74" s="2"/>
      <c r="E74" s="16">
        <v>35774</v>
      </c>
    </row>
    <row r="75" spans="1:5" ht="12.75" customHeight="1" x14ac:dyDescent="0.25">
      <c r="A75" s="9" t="s">
        <v>27</v>
      </c>
      <c r="B75" s="2">
        <v>20</v>
      </c>
      <c r="C75" s="2">
        <v>15</v>
      </c>
      <c r="D75" s="2" t="s">
        <v>29</v>
      </c>
      <c r="E75" s="17">
        <v>29290.000000000004</v>
      </c>
    </row>
    <row r="76" spans="1:5" ht="12.75" customHeight="1" x14ac:dyDescent="0.25">
      <c r="A76" s="10" t="s">
        <v>21</v>
      </c>
      <c r="B76" s="39">
        <v>10</v>
      </c>
      <c r="C76" s="39">
        <v>601002</v>
      </c>
      <c r="D76" s="2"/>
      <c r="E76" s="17">
        <v>6484</v>
      </c>
    </row>
    <row r="77" spans="1:5" ht="12.75" customHeight="1" x14ac:dyDescent="0.25">
      <c r="A77" s="10"/>
      <c r="B77" s="2"/>
      <c r="C77" s="2"/>
      <c r="D77" s="2"/>
      <c r="E77" s="3"/>
    </row>
    <row r="78" spans="1:5" ht="12.75" customHeight="1" x14ac:dyDescent="0.25">
      <c r="A78" s="8" t="s">
        <v>8</v>
      </c>
      <c r="B78" s="6"/>
      <c r="C78" s="6"/>
      <c r="D78" s="6"/>
      <c r="E78" s="16">
        <v>2585399.691308124</v>
      </c>
    </row>
    <row r="79" spans="1:5" ht="12.75" customHeight="1" x14ac:dyDescent="0.25">
      <c r="A79" s="3"/>
      <c r="B79" s="2"/>
      <c r="C79" s="2"/>
      <c r="D79" s="3"/>
      <c r="E79" s="3"/>
    </row>
    <row r="80" spans="1:5" ht="12.75" customHeight="1" x14ac:dyDescent="0.25">
      <c r="A80" s="8" t="s">
        <v>15</v>
      </c>
      <c r="B80" s="6"/>
      <c r="C80" s="6"/>
      <c r="D80" s="7"/>
      <c r="E80" s="16">
        <v>3405300</v>
      </c>
    </row>
    <row r="81" spans="1:5" ht="12.75" customHeight="1" x14ac:dyDescent="0.25">
      <c r="A81" s="9" t="s">
        <v>10</v>
      </c>
      <c r="B81" s="2">
        <v>44</v>
      </c>
      <c r="C81" s="2">
        <v>50</v>
      </c>
      <c r="D81" s="2"/>
      <c r="E81" s="17">
        <v>1477999.9999999998</v>
      </c>
    </row>
    <row r="82" spans="1:5" ht="12.75" customHeight="1" x14ac:dyDescent="0.25">
      <c r="A82" s="9" t="s">
        <v>12</v>
      </c>
      <c r="B82" s="2">
        <v>44</v>
      </c>
      <c r="C82" s="2">
        <v>55</v>
      </c>
      <c r="D82" s="2"/>
      <c r="E82" s="17">
        <v>1813000</v>
      </c>
    </row>
    <row r="83" spans="1:5" ht="12.75" customHeight="1" x14ac:dyDescent="0.25">
      <c r="A83" s="10" t="s">
        <v>14</v>
      </c>
      <c r="B83" s="2">
        <v>44</v>
      </c>
      <c r="C83" s="2">
        <v>601</v>
      </c>
      <c r="D83" s="2"/>
      <c r="E83" s="17">
        <v>114300</v>
      </c>
    </row>
    <row r="84" spans="1:5" ht="12.75" customHeight="1" x14ac:dyDescent="0.25">
      <c r="A84" s="9"/>
      <c r="B84" s="2"/>
      <c r="C84" s="2"/>
      <c r="D84" s="2"/>
      <c r="E84" s="17"/>
    </row>
    <row r="85" spans="1:5" ht="12.75" customHeight="1" x14ac:dyDescent="0.25">
      <c r="A85" s="40" t="s">
        <v>31</v>
      </c>
      <c r="B85" s="2"/>
      <c r="C85" s="2"/>
      <c r="D85" s="2"/>
      <c r="E85" s="17"/>
    </row>
    <row r="86" spans="1:5" ht="12.75" customHeight="1" x14ac:dyDescent="0.25"/>
    <row r="87" spans="1:5" s="22" customFormat="1" ht="17.25" x14ac:dyDescent="0.3">
      <c r="A87" s="21" t="s">
        <v>18</v>
      </c>
    </row>
    <row r="88" spans="1:5" s="22" customFormat="1" x14ac:dyDescent="0.25"/>
    <row r="89" spans="1:5" s="22" customFormat="1" ht="17.25" x14ac:dyDescent="0.3">
      <c r="A89" s="21" t="s">
        <v>19</v>
      </c>
      <c r="B89" s="23"/>
      <c r="C89" s="23"/>
      <c r="D89" s="24"/>
      <c r="E89" s="25">
        <f>E92</f>
        <v>773089</v>
      </c>
    </row>
    <row r="90" spans="1:5" s="22" customFormat="1" x14ac:dyDescent="0.25">
      <c r="A90" s="37" t="s">
        <v>26</v>
      </c>
      <c r="B90" s="23"/>
      <c r="C90" s="23"/>
      <c r="D90" s="24"/>
      <c r="E90" s="38">
        <v>667600</v>
      </c>
    </row>
    <row r="91" spans="1:5" s="22" customFormat="1" x14ac:dyDescent="0.25">
      <c r="A91" s="37"/>
      <c r="B91" s="23"/>
      <c r="C91" s="23"/>
      <c r="D91" s="24"/>
      <c r="E91" s="38"/>
    </row>
    <row r="92" spans="1:5" s="22" customFormat="1" ht="17.25" x14ac:dyDescent="0.3">
      <c r="A92" s="21" t="s">
        <v>6</v>
      </c>
      <c r="B92" s="23"/>
      <c r="C92" s="23"/>
      <c r="D92" s="24"/>
      <c r="E92" s="25">
        <f>E93+E94</f>
        <v>773089</v>
      </c>
    </row>
    <row r="93" spans="1:5" s="22" customFormat="1" ht="15.75" x14ac:dyDescent="0.25">
      <c r="A93" s="28" t="s">
        <v>7</v>
      </c>
      <c r="B93" s="23"/>
      <c r="C93" s="23"/>
      <c r="D93" s="24"/>
      <c r="E93" s="29">
        <f>E96+E98</f>
        <v>667600</v>
      </c>
    </row>
    <row r="94" spans="1:5" s="22" customFormat="1" ht="15.75" x14ac:dyDescent="0.25">
      <c r="A94" s="26" t="s">
        <v>8</v>
      </c>
      <c r="B94" s="30"/>
      <c r="C94" s="30"/>
      <c r="D94" s="31"/>
      <c r="E94" s="27">
        <f>E100</f>
        <v>105489</v>
      </c>
    </row>
    <row r="95" spans="1:5" s="22" customFormat="1" ht="12.75" customHeight="1" x14ac:dyDescent="0.25">
      <c r="A95" s="28"/>
      <c r="B95" s="23"/>
      <c r="C95" s="23"/>
      <c r="D95" s="24"/>
      <c r="E95" s="24"/>
    </row>
    <row r="96" spans="1:5" s="22" customFormat="1" ht="12.75" customHeight="1" x14ac:dyDescent="0.25">
      <c r="A96" s="32" t="s">
        <v>10</v>
      </c>
      <c r="B96" s="23">
        <v>20</v>
      </c>
      <c r="C96" s="23">
        <v>50</v>
      </c>
      <c r="D96" s="31"/>
      <c r="E96" s="33">
        <v>244300</v>
      </c>
    </row>
    <row r="97" spans="1:5" s="22" customFormat="1" ht="12.75" customHeight="1" x14ac:dyDescent="0.25">
      <c r="A97" s="24"/>
      <c r="B97" s="23"/>
      <c r="C97" s="23"/>
      <c r="D97" s="24"/>
      <c r="E97" s="24"/>
    </row>
    <row r="98" spans="1:5" s="22" customFormat="1" ht="12.75" customHeight="1" x14ac:dyDescent="0.25">
      <c r="A98" s="32" t="s">
        <v>11</v>
      </c>
      <c r="B98" s="30"/>
      <c r="C98" s="30"/>
      <c r="D98" s="31"/>
      <c r="E98" s="33">
        <v>423300</v>
      </c>
    </row>
    <row r="99" spans="1:5" s="22" customFormat="1" ht="12.75" customHeight="1" x14ac:dyDescent="0.25">
      <c r="A99" s="24"/>
      <c r="B99" s="23"/>
      <c r="C99" s="23"/>
      <c r="D99" s="24"/>
      <c r="E99" s="24"/>
    </row>
    <row r="100" spans="1:5" s="22" customFormat="1" ht="12.75" customHeight="1" x14ac:dyDescent="0.25">
      <c r="A100" s="32" t="s">
        <v>8</v>
      </c>
      <c r="B100" s="23"/>
      <c r="C100" s="23"/>
      <c r="D100" s="34"/>
      <c r="E100" s="33">
        <v>105489</v>
      </c>
    </row>
    <row r="101" spans="1:5" s="22" customFormat="1" ht="12.75" customHeight="1" x14ac:dyDescent="0.25">
      <c r="A101" s="24"/>
      <c r="B101" s="23"/>
      <c r="C101" s="23"/>
      <c r="D101" s="24"/>
      <c r="E101" s="24"/>
    </row>
    <row r="102" spans="1:5" ht="12.75" customHeight="1" x14ac:dyDescent="0.25"/>
    <row r="103" spans="1:5" ht="12.75" customHeight="1" x14ac:dyDescent="0.25"/>
    <row r="104" spans="1:5" ht="12.75" customHeight="1" x14ac:dyDescent="0.25"/>
    <row r="105" spans="1:5" ht="12.75" customHeight="1" x14ac:dyDescent="0.25"/>
    <row r="106" spans="1:5" ht="12.75" customHeight="1" x14ac:dyDescent="0.25"/>
    <row r="107" spans="1:5" ht="12.75" customHeight="1" x14ac:dyDescent="0.25"/>
    <row r="108" spans="1:5" ht="12.75" customHeight="1" x14ac:dyDescent="0.25"/>
    <row r="109" spans="1:5" ht="12.75" customHeight="1" x14ac:dyDescent="0.25"/>
    <row r="110" spans="1:5" ht="12.75" customHeight="1" x14ac:dyDescent="0.25"/>
    <row r="111" spans="1:5" ht="12.75" customHeight="1" x14ac:dyDescent="0.25"/>
    <row r="112" spans="1:5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DB551804-D2E0-4545-859C-A279D0B80990}"/>
</file>

<file path=customXml/itemProps2.xml><?xml version="1.0" encoding="utf-8"?>
<ds:datastoreItem xmlns:ds="http://schemas.openxmlformats.org/officeDocument/2006/customXml" ds:itemID="{BA4F2D41-1DB0-4984-B79F-CB523D369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B6289-BAE5-4AFD-BEB9-B3A3AFD24B2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6. Vanglad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2021-12-21T12:45:54Z</dcterms:created>
  <dcterms:modified xsi:type="dcterms:W3CDTF">2025-12-19T08:20:12Z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2024-12-23T05:50:37Z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143b8c96-69c4-4f28-8fbe-664527eb900b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